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omb. Abteilungswettkampf" sheetId="1" r:id="rId1"/>
    <sheet name="Komb.Abteilungswettkampf Junior" sheetId="2" r:id="rId2"/>
    <sheet name="Tabelle7" sheetId="3" r:id="rId3"/>
    <sheet name="Tabelle8" sheetId="4" r:id="rId4"/>
    <sheet name="Tabelle9" sheetId="5" r:id="rId5"/>
    <sheet name="Tabelle10" sheetId="6" r:id="rId6"/>
    <sheet name="Tabelle11" sheetId="7" r:id="rId7"/>
    <sheet name="Tabelle12" sheetId="8" r:id="rId8"/>
    <sheet name="Tabelle3" sheetId="9" r:id="rId9"/>
  </sheets>
  <definedNames/>
  <calcPr fullCalcOnLoad="1"/>
</workbook>
</file>

<file path=xl/sharedStrings.xml><?xml version="1.0" encoding="utf-8"?>
<sst xmlns="http://schemas.openxmlformats.org/spreadsheetml/2006/main" count="78" uniqueCount="49">
  <si>
    <t>KNr.</t>
  </si>
  <si>
    <t>Summe</t>
  </si>
  <si>
    <t>Ergebnis</t>
  </si>
  <si>
    <t>Abteilung</t>
  </si>
  <si>
    <t>Mannschaft</t>
  </si>
  <si>
    <t>Ergeb.</t>
  </si>
  <si>
    <t>Straf-</t>
  </si>
  <si>
    <t>WN</t>
  </si>
  <si>
    <t>Zwischen-</t>
  </si>
  <si>
    <t>End-</t>
  </si>
  <si>
    <t>Placierung</t>
  </si>
  <si>
    <t>punkte</t>
  </si>
  <si>
    <t>Str.Pkt.</t>
  </si>
  <si>
    <t>ergebn.</t>
  </si>
  <si>
    <t>Endergebnis</t>
  </si>
  <si>
    <t>Endnote</t>
  </si>
  <si>
    <t>WN x 4</t>
  </si>
  <si>
    <t>Großenwiehe</t>
  </si>
  <si>
    <t>Carolin Guddat</t>
  </si>
  <si>
    <t>Springen (Prfg. 3 )</t>
  </si>
  <si>
    <t>Dressur (Prfg.45,44)</t>
  </si>
  <si>
    <t>Springen (Prfg. 47,46)</t>
  </si>
  <si>
    <t>Lena Petersen</t>
  </si>
  <si>
    <t>Wiebke Hansen</t>
  </si>
  <si>
    <t>Gisela Blunck - E.</t>
  </si>
  <si>
    <t>Dressur (Prfg. 30 )</t>
  </si>
  <si>
    <t>RuFV Kropp</t>
  </si>
  <si>
    <t>Britta Mühlenbeck</t>
  </si>
  <si>
    <t>RV Rot-Weiß Sollerup Hünning</t>
  </si>
  <si>
    <t>Husbyharde II</t>
  </si>
  <si>
    <t>Husbyharde I</t>
  </si>
  <si>
    <t>RuFV Sörup</t>
  </si>
  <si>
    <t>Jule Klinck</t>
  </si>
  <si>
    <t>RuFV Husbyharde</t>
  </si>
  <si>
    <t>Christina Petersen</t>
  </si>
  <si>
    <t>RuFv Großenwiehe</t>
  </si>
  <si>
    <t>Merret Feddersen</t>
  </si>
  <si>
    <t>Südangeln 1</t>
  </si>
  <si>
    <t>Andreas Morlang</t>
  </si>
  <si>
    <t>Flensburg Land</t>
  </si>
  <si>
    <t>Südangeln 2</t>
  </si>
  <si>
    <t>Sörup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</si>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</sst>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D7" sqref="D7:D24"/>
    </sheetView>
  </sheetViews>
  <sheetFormatPr defaultColWidth="11.421875" defaultRowHeight="12.75"/>
  <cols>
    <col min="1" max="1" width="18.421875" style="2" customWidth="1"/>
    <col min="2" max="2" width="7.00390625" style="3" customWidth="1"/>
    <col min="3" max="3" width="6.57421875" style="3" customWidth="1"/>
    <col min="4" max="4" width="8.57421875" style="3" customWidth="1"/>
    <col min="5" max="5" width="7.421875" style="2" customWidth="1"/>
    <col min="6" max="6" width="6.00390625" style="0" customWidth="1"/>
    <col min="7" max="7" width="5.421875" style="0" customWidth="1"/>
    <col min="8" max="8" width="6.57421875" style="0" customWidth="1"/>
    <col min="9" max="9" width="7.421875" style="2" customWidth="1"/>
    <col min="10" max="10" width="6.421875" style="0" customWidth="1"/>
    <col min="11" max="11" width="6.57421875" style="0" customWidth="1"/>
    <col min="12" max="12" width="7.421875" style="2" customWidth="1"/>
    <col min="13" max="13" width="9.28125" style="4" customWidth="1"/>
    <col min="14" max="14" width="6.28125" style="0" customWidth="1"/>
    <col min="15" max="15" width="6.57421875" style="2" customWidth="1"/>
    <col min="16" max="16" width="8.00390625" style="2" customWidth="1"/>
    <col min="17" max="17" width="11.8515625" style="2" customWidth="1"/>
  </cols>
  <sheetData>
    <row r="1" spans="2:15" ht="12.75">
      <c r="B1" s="50" t="s">
        <v>19</v>
      </c>
      <c r="C1" s="50"/>
      <c r="D1" s="50"/>
      <c r="E1" s="50"/>
      <c r="F1" s="51" t="s">
        <v>25</v>
      </c>
      <c r="G1" s="51"/>
      <c r="H1" s="51"/>
      <c r="I1" s="51"/>
      <c r="J1" s="52"/>
      <c r="K1" s="53"/>
      <c r="L1" s="54"/>
      <c r="M1" s="6"/>
      <c r="N1" s="51" t="s">
        <v>3</v>
      </c>
      <c r="O1" s="51"/>
    </row>
    <row r="2" spans="1:17" ht="13.5">
      <c r="A2" s="5" t="s">
        <v>4</v>
      </c>
      <c r="B2" s="1" t="s">
        <v>0</v>
      </c>
      <c r="C2" s="1" t="s">
        <v>5</v>
      </c>
      <c r="D2" s="1" t="s">
        <v>6</v>
      </c>
      <c r="E2" s="7" t="s">
        <v>1</v>
      </c>
      <c r="F2" s="1" t="s">
        <v>0</v>
      </c>
      <c r="G2" s="1" t="s">
        <v>7</v>
      </c>
      <c r="H2" s="1" t="s">
        <v>6</v>
      </c>
      <c r="I2" s="7" t="s">
        <v>1</v>
      </c>
      <c r="J2" s="1" t="s">
        <v>5</v>
      </c>
      <c r="K2" s="1" t="s">
        <v>6</v>
      </c>
      <c r="L2" s="7" t="s">
        <v>1</v>
      </c>
      <c r="M2" s="8" t="s">
        <v>8</v>
      </c>
      <c r="N2" s="1" t="s">
        <v>7</v>
      </c>
      <c r="O2" s="7" t="s">
        <v>6</v>
      </c>
      <c r="P2" s="5" t="s">
        <v>9</v>
      </c>
      <c r="Q2" s="9" t="s">
        <v>10</v>
      </c>
    </row>
    <row r="3" spans="1:17" ht="13.5" thickBot="1">
      <c r="A3" s="10"/>
      <c r="B3" s="11"/>
      <c r="C3" s="11"/>
      <c r="D3" s="11"/>
      <c r="E3" s="10" t="s">
        <v>12</v>
      </c>
      <c r="F3" s="11"/>
      <c r="G3" s="11"/>
      <c r="H3" s="11" t="s">
        <v>11</v>
      </c>
      <c r="I3" s="10" t="s">
        <v>12</v>
      </c>
      <c r="J3" s="11"/>
      <c r="K3" s="11" t="s">
        <v>11</v>
      </c>
      <c r="L3" s="10" t="s">
        <v>12</v>
      </c>
      <c r="M3" s="12" t="s">
        <v>2</v>
      </c>
      <c r="N3" s="11"/>
      <c r="O3" s="10" t="s">
        <v>11</v>
      </c>
      <c r="P3" s="13" t="s">
        <v>13</v>
      </c>
      <c r="Q3" s="14"/>
    </row>
    <row r="4" spans="1:16" ht="15">
      <c r="A4" s="2" t="s">
        <v>17</v>
      </c>
      <c r="B4" s="3">
        <v>129</v>
      </c>
      <c r="D4" s="3">
        <v>78</v>
      </c>
      <c r="F4">
        <v>386</v>
      </c>
      <c r="G4">
        <v>7.6</v>
      </c>
      <c r="H4">
        <f aca="true" t="shared" si="0" ref="H4:H24">120-G4*12</f>
        <v>28.80000000000001</v>
      </c>
      <c r="I4" s="5"/>
      <c r="L4" s="5"/>
      <c r="M4" s="15"/>
      <c r="O4" s="5"/>
      <c r="P4" s="16"/>
    </row>
    <row r="5" spans="1:17" ht="15">
      <c r="A5" s="2" t="s">
        <v>18</v>
      </c>
      <c r="B5" s="3">
        <v>1238</v>
      </c>
      <c r="D5" s="3">
        <v>8</v>
      </c>
      <c r="E5" s="5">
        <f>SUM(D4:D6)</f>
        <v>86</v>
      </c>
      <c r="F5" s="3">
        <v>823</v>
      </c>
      <c r="G5" s="22">
        <v>6.8</v>
      </c>
      <c r="H5">
        <f t="shared" si="0"/>
        <v>38.400000000000006</v>
      </c>
      <c r="I5" s="5">
        <f>SUM(H4:H6)</f>
        <v>98.4</v>
      </c>
      <c r="J5" s="3"/>
      <c r="K5" s="3"/>
      <c r="L5" s="5">
        <f>SUM(K4:K6)</f>
        <v>0</v>
      </c>
      <c r="M5" s="15">
        <f>E5+I5</f>
        <v>184.4</v>
      </c>
      <c r="N5" s="45">
        <v>8.96</v>
      </c>
      <c r="O5" s="5">
        <f>(120-(N5*12))*6</f>
        <v>74.87999999999994</v>
      </c>
      <c r="P5" s="16">
        <f>O5+M5</f>
        <v>259.28</v>
      </c>
      <c r="Q5" s="27" t="s">
        <v>47</v>
      </c>
    </row>
    <row r="6" spans="1:17" s="18" customFormat="1" ht="15">
      <c r="A6" s="17"/>
      <c r="B6" s="18">
        <v>1069</v>
      </c>
      <c r="C6" s="49"/>
      <c r="D6" s="18">
        <v>0</v>
      </c>
      <c r="E6" s="17"/>
      <c r="F6" s="18">
        <v>696</v>
      </c>
      <c r="G6" s="18">
        <v>7.4</v>
      </c>
      <c r="H6" s="49">
        <f t="shared" si="0"/>
        <v>31.19999999999999</v>
      </c>
      <c r="I6" s="19"/>
      <c r="L6" s="19"/>
      <c r="M6" s="20"/>
      <c r="O6" s="19"/>
      <c r="P6" s="21"/>
      <c r="Q6" s="28"/>
    </row>
    <row r="7" spans="1:17" ht="15">
      <c r="A7" s="2" t="s">
        <v>37</v>
      </c>
      <c r="B7" s="22">
        <v>2</v>
      </c>
      <c r="C7" s="22"/>
      <c r="D7" s="22">
        <v>28</v>
      </c>
      <c r="F7" s="22">
        <v>620</v>
      </c>
      <c r="G7" s="22">
        <v>6.8</v>
      </c>
      <c r="H7">
        <f t="shared" si="0"/>
        <v>38.400000000000006</v>
      </c>
      <c r="I7" s="5"/>
      <c r="J7" s="3"/>
      <c r="K7" s="3"/>
      <c r="L7" s="5"/>
      <c r="M7" s="15"/>
      <c r="N7" s="3"/>
      <c r="O7" s="5"/>
      <c r="P7" s="16"/>
      <c r="Q7" s="29"/>
    </row>
    <row r="8" spans="1:17" ht="15">
      <c r="A8" s="2" t="s">
        <v>22</v>
      </c>
      <c r="B8" s="22">
        <v>574</v>
      </c>
      <c r="C8" s="22"/>
      <c r="D8" s="22">
        <v>0</v>
      </c>
      <c r="E8" s="5">
        <f>SUM(D7:D9)</f>
        <v>28</v>
      </c>
      <c r="F8" s="22">
        <v>1106</v>
      </c>
      <c r="G8" s="22">
        <v>6</v>
      </c>
      <c r="H8">
        <f t="shared" si="0"/>
        <v>48</v>
      </c>
      <c r="I8" s="5">
        <f>SUM(H7:H9)</f>
        <v>122.4</v>
      </c>
      <c r="L8" s="5">
        <f>SUM(K7:K9)</f>
        <v>0</v>
      </c>
      <c r="M8" s="15">
        <f>I8+E8</f>
        <v>150.4</v>
      </c>
      <c r="N8">
        <v>8.58</v>
      </c>
      <c r="O8" s="5">
        <f>(120-(N8*12))*6</f>
        <v>102.23999999999995</v>
      </c>
      <c r="P8" s="16">
        <f>O8+M8</f>
        <v>252.63999999999996</v>
      </c>
      <c r="Q8" s="27" t="s">
        <v>46</v>
      </c>
    </row>
    <row r="9" spans="1:17" s="18" customFormat="1" ht="15">
      <c r="A9" s="17"/>
      <c r="B9" s="18">
        <v>461</v>
      </c>
      <c r="D9" s="18">
        <v>0</v>
      </c>
      <c r="E9" s="17"/>
      <c r="F9" s="18">
        <v>198</v>
      </c>
      <c r="G9" s="18">
        <v>7</v>
      </c>
      <c r="H9" s="49">
        <f t="shared" si="0"/>
        <v>36</v>
      </c>
      <c r="I9" s="19"/>
      <c r="L9" s="19"/>
      <c r="M9" s="20"/>
      <c r="O9" s="19"/>
      <c r="P9" s="21"/>
      <c r="Q9" s="28"/>
    </row>
    <row r="10" spans="1:17" ht="15">
      <c r="A10" s="2" t="s">
        <v>29</v>
      </c>
      <c r="B10" s="22">
        <v>846</v>
      </c>
      <c r="C10" s="22"/>
      <c r="D10" s="22">
        <v>8</v>
      </c>
      <c r="F10" s="22">
        <v>733</v>
      </c>
      <c r="G10" s="22">
        <v>7.8</v>
      </c>
      <c r="H10" s="3">
        <f t="shared" si="0"/>
        <v>26.400000000000006</v>
      </c>
      <c r="I10" s="5"/>
      <c r="J10" s="22"/>
      <c r="K10" s="22"/>
      <c r="L10" s="5"/>
      <c r="M10" s="15"/>
      <c r="N10" s="3"/>
      <c r="O10" s="5"/>
      <c r="P10" s="16"/>
      <c r="Q10" s="29"/>
    </row>
    <row r="11" spans="1:17" ht="15">
      <c r="A11" s="2" t="s">
        <v>23</v>
      </c>
      <c r="B11" s="22">
        <v>1177</v>
      </c>
      <c r="C11" s="22"/>
      <c r="D11" s="22">
        <v>4</v>
      </c>
      <c r="E11" s="5">
        <f>SUM(D10:D12)</f>
        <v>16</v>
      </c>
      <c r="F11" s="22">
        <v>997</v>
      </c>
      <c r="G11" s="22">
        <v>5.8</v>
      </c>
      <c r="H11" s="3">
        <f t="shared" si="0"/>
        <v>50.400000000000006</v>
      </c>
      <c r="I11" s="5">
        <f>SUM(H10:H12)</f>
        <v>108</v>
      </c>
      <c r="J11" s="22"/>
      <c r="K11" s="22"/>
      <c r="L11" s="5">
        <f>SUM(K10:K12)</f>
        <v>0</v>
      </c>
      <c r="M11" s="15">
        <f>L11+I11+E11</f>
        <v>124</v>
      </c>
      <c r="N11" s="3">
        <v>8.83</v>
      </c>
      <c r="O11" s="5">
        <f>(120-(N11*12))*6</f>
        <v>84.23999999999995</v>
      </c>
      <c r="P11" s="16">
        <f>O11+M11</f>
        <v>208.23999999999995</v>
      </c>
      <c r="Q11" s="27" t="s">
        <v>43</v>
      </c>
    </row>
    <row r="12" spans="1:17" s="18" customFormat="1" ht="15">
      <c r="A12" s="17"/>
      <c r="B12" s="18">
        <v>762</v>
      </c>
      <c r="D12" s="18">
        <v>4</v>
      </c>
      <c r="E12" s="17"/>
      <c r="F12" s="18">
        <v>1011</v>
      </c>
      <c r="G12" s="18">
        <v>7.4</v>
      </c>
      <c r="H12" s="49">
        <f t="shared" si="0"/>
        <v>31.19999999999999</v>
      </c>
      <c r="I12" s="19"/>
      <c r="L12" s="19"/>
      <c r="M12" s="20"/>
      <c r="O12" s="19"/>
      <c r="P12" s="21"/>
      <c r="Q12" s="28"/>
    </row>
    <row r="13" spans="1:17" ht="15">
      <c r="A13" s="2" t="s">
        <v>39</v>
      </c>
      <c r="B13" s="22">
        <v>188</v>
      </c>
      <c r="C13" s="22"/>
      <c r="D13" s="22">
        <v>4</v>
      </c>
      <c r="F13" s="22">
        <v>1027</v>
      </c>
      <c r="G13" s="22">
        <v>6.7</v>
      </c>
      <c r="H13">
        <f t="shared" si="0"/>
        <v>39.599999999999994</v>
      </c>
      <c r="I13" s="5"/>
      <c r="K13" s="22"/>
      <c r="L13" s="5"/>
      <c r="M13" s="15"/>
      <c r="O13" s="5"/>
      <c r="P13" s="16"/>
      <c r="Q13" s="29"/>
    </row>
    <row r="14" spans="1:17" ht="15">
      <c r="A14" s="2" t="s">
        <v>24</v>
      </c>
      <c r="B14" s="22">
        <v>612</v>
      </c>
      <c r="C14" s="22"/>
      <c r="D14" s="3">
        <v>0</v>
      </c>
      <c r="E14" s="5">
        <f>SUM(D13:D15)</f>
        <v>4</v>
      </c>
      <c r="F14" s="22">
        <v>1116</v>
      </c>
      <c r="G14" s="22">
        <v>6.4</v>
      </c>
      <c r="H14">
        <f t="shared" si="0"/>
        <v>43.19999999999999</v>
      </c>
      <c r="I14" s="5">
        <f>SUM(H13:H15)</f>
        <v>127.19999999999999</v>
      </c>
      <c r="J14" s="3"/>
      <c r="K14" s="22"/>
      <c r="L14" s="5">
        <f>SUM(K13:K15)</f>
        <v>0</v>
      </c>
      <c r="M14" s="15">
        <f>L14+I14+E14</f>
        <v>131.2</v>
      </c>
      <c r="N14" s="3">
        <v>8.7</v>
      </c>
      <c r="O14" s="5">
        <f>(120-(N14*12))*6</f>
        <v>93.60000000000005</v>
      </c>
      <c r="P14" s="16">
        <f>O14+M14</f>
        <v>224.80000000000004</v>
      </c>
      <c r="Q14" s="27" t="s">
        <v>44</v>
      </c>
    </row>
    <row r="15" spans="1:17" s="18" customFormat="1" ht="15">
      <c r="A15" s="17"/>
      <c r="B15" s="18">
        <v>70</v>
      </c>
      <c r="D15" s="18">
        <v>0</v>
      </c>
      <c r="E15" s="17"/>
      <c r="F15" s="18">
        <v>140</v>
      </c>
      <c r="G15" s="18">
        <v>6.3</v>
      </c>
      <c r="H15" s="49">
        <f t="shared" si="0"/>
        <v>44.400000000000006</v>
      </c>
      <c r="I15" s="19"/>
      <c r="L15" s="19"/>
      <c r="M15" s="20"/>
      <c r="O15" s="19"/>
      <c r="P15" s="21"/>
      <c r="Q15" s="28"/>
    </row>
    <row r="16" spans="1:17" ht="15">
      <c r="A16" s="2" t="s">
        <v>30</v>
      </c>
      <c r="B16" s="22">
        <v>278</v>
      </c>
      <c r="C16" s="22"/>
      <c r="D16" s="22">
        <v>4</v>
      </c>
      <c r="F16" s="22">
        <v>10</v>
      </c>
      <c r="G16" s="22">
        <v>7.3</v>
      </c>
      <c r="H16">
        <f t="shared" si="0"/>
        <v>32.400000000000006</v>
      </c>
      <c r="I16" s="5"/>
      <c r="J16" s="3"/>
      <c r="K16" s="22"/>
      <c r="L16" s="5"/>
      <c r="M16" s="15"/>
      <c r="N16" s="3"/>
      <c r="O16" s="5"/>
      <c r="P16" s="16"/>
      <c r="Q16" s="29"/>
    </row>
    <row r="17" spans="1:17" ht="15">
      <c r="A17" s="2" t="s">
        <v>38</v>
      </c>
      <c r="B17" s="22">
        <v>433</v>
      </c>
      <c r="C17" s="22"/>
      <c r="D17" s="22">
        <v>0</v>
      </c>
      <c r="E17" s="5">
        <f>SUM(D16:D18)</f>
        <v>4</v>
      </c>
      <c r="F17" s="22">
        <v>329</v>
      </c>
      <c r="G17" s="22">
        <v>6.8</v>
      </c>
      <c r="H17" s="3">
        <f t="shared" si="0"/>
        <v>38.400000000000006</v>
      </c>
      <c r="I17" s="5">
        <f>SUM(H16:H18)</f>
        <v>112.80000000000001</v>
      </c>
      <c r="J17" s="3"/>
      <c r="K17" s="22"/>
      <c r="L17" s="5">
        <f>SUM(K16:K18)</f>
        <v>0</v>
      </c>
      <c r="M17" s="15">
        <f>L17+I17+E17</f>
        <v>116.80000000000001</v>
      </c>
      <c r="N17" s="3">
        <v>8.94</v>
      </c>
      <c r="O17" s="5">
        <f>(120-(N17*12))*6</f>
        <v>76.32</v>
      </c>
      <c r="P17" s="16">
        <f>O17+M17</f>
        <v>193.12</v>
      </c>
      <c r="Q17" s="27" t="s">
        <v>42</v>
      </c>
    </row>
    <row r="18" spans="1:17" s="18" customFormat="1" ht="15">
      <c r="A18" s="17"/>
      <c r="B18" s="18">
        <v>314</v>
      </c>
      <c r="D18" s="18">
        <v>0</v>
      </c>
      <c r="E18" s="17"/>
      <c r="F18" s="18">
        <v>106</v>
      </c>
      <c r="G18" s="18">
        <v>6.5</v>
      </c>
      <c r="H18" s="49">
        <f t="shared" si="0"/>
        <v>42</v>
      </c>
      <c r="I18" s="19"/>
      <c r="L18" s="19"/>
      <c r="M18" s="20"/>
      <c r="O18" s="19"/>
      <c r="P18" s="21"/>
      <c r="Q18" s="28"/>
    </row>
    <row r="19" spans="1:17" ht="15">
      <c r="A19" s="2" t="s">
        <v>41</v>
      </c>
      <c r="B19" s="22">
        <v>284</v>
      </c>
      <c r="C19" s="22"/>
      <c r="D19" s="22">
        <v>4</v>
      </c>
      <c r="F19" s="22">
        <v>1101</v>
      </c>
      <c r="G19" s="22">
        <v>6.9</v>
      </c>
      <c r="H19" s="3">
        <f t="shared" si="0"/>
        <v>37.19999999999999</v>
      </c>
      <c r="I19" s="5"/>
      <c r="J19" s="3"/>
      <c r="K19" s="22"/>
      <c r="L19" s="5"/>
      <c r="M19" s="15"/>
      <c r="N19" s="3"/>
      <c r="O19" s="5"/>
      <c r="P19" s="16"/>
      <c r="Q19" s="29"/>
    </row>
    <row r="20" spans="1:17" ht="15">
      <c r="A20" s="2" t="s">
        <v>32</v>
      </c>
      <c r="B20" s="22">
        <v>197</v>
      </c>
      <c r="C20" s="22"/>
      <c r="D20" s="22">
        <v>0</v>
      </c>
      <c r="E20" s="5">
        <f>D19+D20+D21</f>
        <v>4</v>
      </c>
      <c r="F20" s="22">
        <v>492</v>
      </c>
      <c r="G20" s="22">
        <v>6.8</v>
      </c>
      <c r="H20">
        <f t="shared" si="0"/>
        <v>38.400000000000006</v>
      </c>
      <c r="I20" s="5">
        <f>SUM(H19:H21)</f>
        <v>115.19999999999999</v>
      </c>
      <c r="K20" s="22"/>
      <c r="L20" s="5">
        <f>SUM(K19:K21)</f>
        <v>0</v>
      </c>
      <c r="M20" s="15">
        <f>L20+I20+E20</f>
        <v>119.19999999999999</v>
      </c>
      <c r="N20">
        <v>8.5</v>
      </c>
      <c r="O20" s="5">
        <f>(120-(N20*12))*6</f>
        <v>108</v>
      </c>
      <c r="P20" s="16">
        <f>O20+M20</f>
        <v>227.2</v>
      </c>
      <c r="Q20" s="27" t="s">
        <v>45</v>
      </c>
    </row>
    <row r="21" spans="1:17" s="18" customFormat="1" ht="15">
      <c r="A21" s="17"/>
      <c r="B21" s="18">
        <v>281</v>
      </c>
      <c r="D21" s="18">
        <v>0</v>
      </c>
      <c r="E21" s="17"/>
      <c r="F21" s="18">
        <v>616</v>
      </c>
      <c r="G21" s="18">
        <v>6.7</v>
      </c>
      <c r="H21" s="49">
        <f t="shared" si="0"/>
        <v>39.599999999999994</v>
      </c>
      <c r="I21" s="19"/>
      <c r="L21" s="19"/>
      <c r="M21" s="20"/>
      <c r="O21" s="19"/>
      <c r="P21" s="21"/>
      <c r="Q21" s="28"/>
    </row>
    <row r="22" spans="1:16" ht="15">
      <c r="A22" s="2" t="s">
        <v>40</v>
      </c>
      <c r="B22" s="22">
        <v>767</v>
      </c>
      <c r="C22" s="22"/>
      <c r="D22" s="22">
        <v>78</v>
      </c>
      <c r="F22" s="22">
        <v>169</v>
      </c>
      <c r="G22" s="22">
        <v>5.9</v>
      </c>
      <c r="H22">
        <f t="shared" si="0"/>
        <v>49.19999999999999</v>
      </c>
      <c r="I22" s="5"/>
      <c r="K22" s="22"/>
      <c r="L22" s="5"/>
      <c r="M22" s="15"/>
      <c r="O22" s="5"/>
      <c r="P22" s="16"/>
    </row>
    <row r="23" spans="1:17" ht="15">
      <c r="A23" s="2" t="s">
        <v>22</v>
      </c>
      <c r="B23" s="22">
        <v>930</v>
      </c>
      <c r="C23" s="22"/>
      <c r="D23" s="22">
        <v>0</v>
      </c>
      <c r="E23" s="5">
        <f>SUM(D22:D24)</f>
        <v>86</v>
      </c>
      <c r="F23" s="22">
        <v>580</v>
      </c>
      <c r="G23" s="22">
        <v>6.6</v>
      </c>
      <c r="H23">
        <f t="shared" si="0"/>
        <v>40.80000000000001</v>
      </c>
      <c r="I23" s="5">
        <f>SUM(H22:H24)</f>
        <v>138</v>
      </c>
      <c r="K23" s="22"/>
      <c r="L23" s="5">
        <f>SUM(K22:K24)</f>
        <v>0</v>
      </c>
      <c r="M23" s="15">
        <f>L23+I23+E23</f>
        <v>224</v>
      </c>
      <c r="N23">
        <v>8.1</v>
      </c>
      <c r="O23" s="5">
        <f>(120-(N23*12))*6</f>
        <v>136.80000000000007</v>
      </c>
      <c r="P23" s="16">
        <f>O23+M23</f>
        <v>360.80000000000007</v>
      </c>
      <c r="Q23" s="27" t="s">
        <v>48</v>
      </c>
    </row>
    <row r="24" spans="1:17" s="18" customFormat="1" ht="15">
      <c r="A24" s="17"/>
      <c r="B24" s="18">
        <v>9</v>
      </c>
      <c r="D24" s="18">
        <v>8</v>
      </c>
      <c r="E24" s="17"/>
      <c r="F24" s="18">
        <v>743</v>
      </c>
      <c r="G24" s="18">
        <v>6</v>
      </c>
      <c r="H24" s="49">
        <f t="shared" si="0"/>
        <v>48</v>
      </c>
      <c r="I24" s="19"/>
      <c r="L24" s="19"/>
      <c r="M24" s="20"/>
      <c r="O24" s="19"/>
      <c r="P24" s="21"/>
      <c r="Q24" s="30"/>
    </row>
    <row r="25" spans="2:17" ht="15">
      <c r="B25" s="22"/>
      <c r="C25" s="22"/>
      <c r="D25" s="22"/>
      <c r="F25" s="22"/>
      <c r="G25" s="22"/>
      <c r="H25">
        <f aca="true" t="shared" si="1" ref="H25:H30">120-G25*12</f>
        <v>120</v>
      </c>
      <c r="I25" s="5"/>
      <c r="L25" s="5"/>
      <c r="M25" s="15"/>
      <c r="O25" s="5"/>
      <c r="P25" s="16"/>
      <c r="Q25" s="27"/>
    </row>
    <row r="26" spans="2:17" ht="15">
      <c r="B26" s="22"/>
      <c r="C26" s="22"/>
      <c r="D26" s="22"/>
      <c r="E26" s="5">
        <f>SUM(D25:D27)</f>
        <v>0</v>
      </c>
      <c r="F26" s="22"/>
      <c r="G26" s="22"/>
      <c r="H26">
        <f t="shared" si="1"/>
        <v>120</v>
      </c>
      <c r="I26" s="5">
        <f>SUM(H25:H27)</f>
        <v>360</v>
      </c>
      <c r="L26" s="5">
        <f>SUM(K25:K27)</f>
        <v>0</v>
      </c>
      <c r="M26" s="15">
        <f>L26+I26+E26</f>
        <v>360</v>
      </c>
      <c r="O26" s="5">
        <f>(120-(N26*12))*6</f>
        <v>720</v>
      </c>
      <c r="P26" s="16">
        <f>O26+M26</f>
        <v>1080</v>
      </c>
      <c r="Q26" s="27"/>
    </row>
    <row r="27" spans="1:17" s="18" customFormat="1" ht="15">
      <c r="A27" s="17"/>
      <c r="E27" s="17"/>
      <c r="H27" s="49">
        <f t="shared" si="1"/>
        <v>120</v>
      </c>
      <c r="I27" s="19"/>
      <c r="L27" s="19"/>
      <c r="M27" s="20"/>
      <c r="O27" s="19"/>
      <c r="P27" s="21"/>
      <c r="Q27" s="30"/>
    </row>
    <row r="28" spans="2:17" ht="12.75">
      <c r="B28" s="22"/>
      <c r="C28" s="22"/>
      <c r="D28" s="22"/>
      <c r="F28" s="22"/>
      <c r="H28" s="31">
        <f t="shared" si="1"/>
        <v>120</v>
      </c>
      <c r="Q28" s="27"/>
    </row>
    <row r="29" spans="2:17" ht="15">
      <c r="B29" s="22"/>
      <c r="C29" s="22"/>
      <c r="D29" s="22"/>
      <c r="E29" s="5">
        <f>SUM(D28:D30)</f>
        <v>0</v>
      </c>
      <c r="H29" s="31">
        <f t="shared" si="1"/>
        <v>120</v>
      </c>
      <c r="I29" s="5">
        <f>SUM(H28:H30)</f>
        <v>360</v>
      </c>
      <c r="L29" s="5">
        <f>SUM(K28:K30)</f>
        <v>0</v>
      </c>
      <c r="M29" s="15">
        <f>L29+I29+E29</f>
        <v>360</v>
      </c>
      <c r="O29" s="5">
        <f>(120-(N29*12))*6</f>
        <v>720</v>
      </c>
      <c r="P29" s="16">
        <f>O29+M29</f>
        <v>1080</v>
      </c>
      <c r="Q29" s="27"/>
    </row>
    <row r="30" spans="2:8" ht="12.75">
      <c r="B30" s="22"/>
      <c r="C30" s="22"/>
      <c r="D30" s="22"/>
      <c r="H30">
        <f t="shared" si="1"/>
        <v>120</v>
      </c>
    </row>
  </sheetData>
  <sheetProtection/>
  <mergeCells count="4">
    <mergeCell ref="B1:E1"/>
    <mergeCell ref="F1:I1"/>
    <mergeCell ref="J1:L1"/>
    <mergeCell ref="N1:O1"/>
  </mergeCells>
  <printOptions gridLines="1"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28.57421875" style="32" customWidth="1"/>
    <col min="2" max="2" width="7.28125" style="33" customWidth="1"/>
    <col min="3" max="3" width="5.421875" style="33" customWidth="1"/>
    <col min="4" max="4" width="10.421875" style="44" customWidth="1"/>
    <col min="5" max="5" width="8.00390625" style="33" customWidth="1"/>
    <col min="6" max="6" width="6.421875" style="33" customWidth="1"/>
    <col min="7" max="8" width="11.421875" style="44" customWidth="1"/>
    <col min="9" max="9" width="6.28125" style="33" customWidth="1"/>
    <col min="10" max="11" width="11.421875" style="44" customWidth="1"/>
    <col min="12" max="12" width="11.8515625" style="32" customWidth="1"/>
    <col min="13" max="16384" width="11.57421875" style="33" customWidth="1"/>
  </cols>
  <sheetData>
    <row r="1" spans="2:11" ht="12.75">
      <c r="B1" s="5" t="s">
        <v>20</v>
      </c>
      <c r="C1" s="5"/>
      <c r="D1" s="5"/>
      <c r="E1" s="5" t="s">
        <v>21</v>
      </c>
      <c r="F1" s="5"/>
      <c r="G1" s="5"/>
      <c r="H1" s="5"/>
      <c r="I1" s="5" t="s">
        <v>3</v>
      </c>
      <c r="J1" s="5"/>
      <c r="K1" s="5"/>
    </row>
    <row r="2" spans="1:12" ht="12.75">
      <c r="A2" s="5" t="s">
        <v>4</v>
      </c>
      <c r="B2" s="1" t="s">
        <v>0</v>
      </c>
      <c r="C2" s="1" t="s">
        <v>7</v>
      </c>
      <c r="D2" s="23" t="s">
        <v>1</v>
      </c>
      <c r="E2" s="1" t="s">
        <v>0</v>
      </c>
      <c r="F2" s="1" t="s">
        <v>7</v>
      </c>
      <c r="G2" s="23" t="s">
        <v>1</v>
      </c>
      <c r="H2" s="23" t="s">
        <v>8</v>
      </c>
      <c r="I2" s="1" t="s">
        <v>7</v>
      </c>
      <c r="J2" s="23" t="s">
        <v>1</v>
      </c>
      <c r="K2" s="23" t="s">
        <v>14</v>
      </c>
      <c r="L2" s="34" t="s">
        <v>10</v>
      </c>
    </row>
    <row r="3" spans="1:12" ht="12.75">
      <c r="A3" s="5"/>
      <c r="B3" s="1"/>
      <c r="C3" s="1"/>
      <c r="D3" s="23"/>
      <c r="E3" s="1"/>
      <c r="F3" s="1"/>
      <c r="G3" s="23"/>
      <c r="H3" s="23"/>
      <c r="I3" s="1"/>
      <c r="J3" s="23"/>
      <c r="K3" s="23"/>
      <c r="L3" s="34"/>
    </row>
    <row r="4" spans="1:13" ht="13.5" thickBot="1">
      <c r="A4" s="35"/>
      <c r="B4" s="36"/>
      <c r="C4" s="36"/>
      <c r="D4" s="24" t="s">
        <v>7</v>
      </c>
      <c r="E4" s="36"/>
      <c r="F4" s="36"/>
      <c r="G4" s="24" t="s">
        <v>15</v>
      </c>
      <c r="H4" s="24" t="s">
        <v>2</v>
      </c>
      <c r="I4" s="36"/>
      <c r="J4" s="24" t="s">
        <v>16</v>
      </c>
      <c r="K4" s="24"/>
      <c r="L4" s="37"/>
      <c r="M4" s="47"/>
    </row>
    <row r="5" spans="1:11" ht="12.75">
      <c r="A5" s="48" t="s">
        <v>35</v>
      </c>
      <c r="B5" s="46"/>
      <c r="C5" s="46"/>
      <c r="D5" s="23"/>
      <c r="E5" s="46"/>
      <c r="F5" s="46"/>
      <c r="G5" s="23"/>
      <c r="H5" s="23"/>
      <c r="I5" s="46"/>
      <c r="J5" s="23"/>
      <c r="K5" s="23"/>
    </row>
    <row r="6" spans="1:12" ht="12.75">
      <c r="A6" s="32" t="s">
        <v>36</v>
      </c>
      <c r="B6" s="33">
        <v>471</v>
      </c>
      <c r="C6" s="33">
        <v>9</v>
      </c>
      <c r="D6" s="25"/>
      <c r="E6" s="33">
        <v>527</v>
      </c>
      <c r="F6" s="43">
        <v>7.9</v>
      </c>
      <c r="G6" s="25"/>
      <c r="H6" s="25"/>
      <c r="J6" s="25"/>
      <c r="K6" s="25"/>
      <c r="L6" s="27"/>
    </row>
    <row r="7" spans="1:12" s="38" customFormat="1" ht="13.5" thickBot="1">
      <c r="A7" s="37"/>
      <c r="B7" s="38">
        <v>878</v>
      </c>
      <c r="C7" s="38">
        <v>8.8</v>
      </c>
      <c r="D7" s="26">
        <f>SUM(C6:C7)</f>
        <v>17.8</v>
      </c>
      <c r="E7" s="38">
        <v>735</v>
      </c>
      <c r="F7" s="38">
        <v>7.1</v>
      </c>
      <c r="G7" s="26">
        <f>SUM(F6:F7)</f>
        <v>15</v>
      </c>
      <c r="H7" s="26">
        <f>G7+D7</f>
        <v>32.8</v>
      </c>
      <c r="I7" s="38">
        <v>9.1</v>
      </c>
      <c r="J7" s="26">
        <f>I7*4</f>
        <v>36.4</v>
      </c>
      <c r="K7" s="26">
        <f>J7+H7</f>
        <v>69.19999999999999</v>
      </c>
      <c r="L7" s="37"/>
    </row>
    <row r="8" spans="1:12" s="41" customFormat="1" ht="12.75">
      <c r="A8" s="32" t="s">
        <v>26</v>
      </c>
      <c r="D8" s="25"/>
      <c r="G8" s="25"/>
      <c r="H8" s="25"/>
      <c r="J8" s="25"/>
      <c r="K8" s="25"/>
      <c r="L8" s="32"/>
    </row>
    <row r="9" spans="1:12" s="39" customFormat="1" ht="16.5" customHeight="1">
      <c r="A9" s="32" t="s">
        <v>34</v>
      </c>
      <c r="B9" s="33">
        <v>1267</v>
      </c>
      <c r="C9" s="33">
        <v>6.5</v>
      </c>
      <c r="D9" s="25"/>
      <c r="E9" s="33">
        <v>1183</v>
      </c>
      <c r="F9" s="43">
        <v>7.4</v>
      </c>
      <c r="G9" s="25"/>
      <c r="H9" s="25"/>
      <c r="I9" s="33"/>
      <c r="J9" s="25"/>
      <c r="K9" s="25"/>
      <c r="L9" s="27"/>
    </row>
    <row r="10" spans="1:12" s="38" customFormat="1" ht="13.5" thickBot="1">
      <c r="A10" s="37"/>
      <c r="B10" s="38">
        <v>747</v>
      </c>
      <c r="C10" s="38">
        <v>7.2</v>
      </c>
      <c r="D10" s="26">
        <f>SUM(C9:C10)</f>
        <v>13.7</v>
      </c>
      <c r="E10" s="38">
        <v>1217</v>
      </c>
      <c r="F10" s="38">
        <v>7.3</v>
      </c>
      <c r="G10" s="26">
        <f>SUM(F9:F10)</f>
        <v>14.7</v>
      </c>
      <c r="H10" s="26">
        <f>G10+D10</f>
        <v>28.4</v>
      </c>
      <c r="I10" s="38">
        <v>8.1</v>
      </c>
      <c r="J10" s="26">
        <f>I10*4</f>
        <v>32.4</v>
      </c>
      <c r="K10" s="26">
        <f>H10+J10</f>
        <v>60.8</v>
      </c>
      <c r="L10" s="40"/>
    </row>
    <row r="11" spans="1:12" s="41" customFormat="1" ht="12.75">
      <c r="A11" s="32" t="s">
        <v>28</v>
      </c>
      <c r="B11" s="43"/>
      <c r="D11" s="25"/>
      <c r="E11" s="43"/>
      <c r="G11" s="25"/>
      <c r="H11" s="25"/>
      <c r="J11" s="25"/>
      <c r="K11" s="25"/>
      <c r="L11" s="42"/>
    </row>
    <row r="12" spans="1:12" ht="12.75">
      <c r="A12" s="32" t="s">
        <v>27</v>
      </c>
      <c r="B12" s="43">
        <v>1109</v>
      </c>
      <c r="C12" s="43">
        <v>6.4</v>
      </c>
      <c r="D12" s="25"/>
      <c r="E12" s="43">
        <v>469</v>
      </c>
      <c r="F12" s="43">
        <v>6.9</v>
      </c>
      <c r="G12" s="25"/>
      <c r="H12" s="25"/>
      <c r="J12" s="25"/>
      <c r="K12" s="25"/>
      <c r="L12" s="42"/>
    </row>
    <row r="13" spans="1:12" s="38" customFormat="1" ht="13.5" thickBot="1">
      <c r="A13" s="37"/>
      <c r="B13" s="38">
        <v>1111</v>
      </c>
      <c r="C13" s="38">
        <v>6.9</v>
      </c>
      <c r="D13" s="26">
        <f>C12+C13</f>
        <v>13.3</v>
      </c>
      <c r="E13" s="38">
        <v>1275</v>
      </c>
      <c r="F13" s="38">
        <v>7.4</v>
      </c>
      <c r="G13" s="26">
        <f>F12+F13</f>
        <v>14.3</v>
      </c>
      <c r="H13" s="26">
        <f>D13+G13</f>
        <v>27.6</v>
      </c>
      <c r="I13" s="38">
        <v>8.9</v>
      </c>
      <c r="J13" s="26">
        <f>I13*4</f>
        <v>35.6</v>
      </c>
      <c r="K13" s="26">
        <f>J13+H13</f>
        <v>63.2</v>
      </c>
      <c r="L13" s="40"/>
    </row>
    <row r="14" spans="1:12" s="41" customFormat="1" ht="12.75">
      <c r="A14" s="32" t="s">
        <v>31</v>
      </c>
      <c r="B14" s="43"/>
      <c r="D14" s="25"/>
      <c r="E14" s="43"/>
      <c r="G14" s="25"/>
      <c r="H14" s="25"/>
      <c r="J14" s="25"/>
      <c r="K14" s="25"/>
      <c r="L14" s="42"/>
    </row>
    <row r="15" spans="1:12" ht="12.75">
      <c r="A15" s="32" t="s">
        <v>32</v>
      </c>
      <c r="B15" s="43">
        <v>640</v>
      </c>
      <c r="C15" s="43">
        <v>7.1</v>
      </c>
      <c r="D15" s="25"/>
      <c r="E15" s="43">
        <v>1252</v>
      </c>
      <c r="F15" s="43">
        <v>6.9</v>
      </c>
      <c r="G15" s="25"/>
      <c r="H15" s="25"/>
      <c r="J15" s="25"/>
      <c r="K15" s="25"/>
      <c r="L15" s="42"/>
    </row>
    <row r="16" spans="1:12" s="38" customFormat="1" ht="13.5" thickBot="1">
      <c r="A16" s="37"/>
      <c r="B16" s="38">
        <v>925</v>
      </c>
      <c r="C16" s="38">
        <v>9.2</v>
      </c>
      <c r="D16" s="26">
        <f>SUM(C15:C16)</f>
        <v>16.299999999999997</v>
      </c>
      <c r="E16" s="38">
        <v>900</v>
      </c>
      <c r="F16" s="38">
        <v>7.2</v>
      </c>
      <c r="G16" s="26">
        <f>SUM(F15:F16)</f>
        <v>14.100000000000001</v>
      </c>
      <c r="H16" s="26">
        <f>G16+D16</f>
        <v>30.4</v>
      </c>
      <c r="I16" s="38">
        <v>8.58</v>
      </c>
      <c r="J16" s="26">
        <f>I16*4</f>
        <v>34.32</v>
      </c>
      <c r="K16" s="26">
        <f>J16+H16</f>
        <v>64.72</v>
      </c>
      <c r="L16" s="40"/>
    </row>
    <row r="17" spans="1:12" s="41" customFormat="1" ht="12.75">
      <c r="A17" s="32" t="s">
        <v>33</v>
      </c>
      <c r="B17" s="43"/>
      <c r="D17" s="25"/>
      <c r="E17" s="43"/>
      <c r="G17" s="25"/>
      <c r="H17" s="25"/>
      <c r="J17" s="25"/>
      <c r="K17" s="25"/>
      <c r="L17" s="42"/>
    </row>
    <row r="18" spans="1:12" s="39" customFormat="1" ht="12.75">
      <c r="A18" s="32" t="s">
        <v>23</v>
      </c>
      <c r="B18" s="43">
        <v>745</v>
      </c>
      <c r="C18" s="43">
        <v>8</v>
      </c>
      <c r="D18" s="25"/>
      <c r="E18" s="43">
        <v>725</v>
      </c>
      <c r="F18" s="43">
        <v>7.2</v>
      </c>
      <c r="G18" s="25"/>
      <c r="H18" s="25"/>
      <c r="I18" s="33"/>
      <c r="J18" s="25"/>
      <c r="K18" s="25"/>
      <c r="L18" s="42"/>
    </row>
    <row r="19" spans="1:12" s="38" customFormat="1" ht="13.5" thickBot="1">
      <c r="A19" s="37"/>
      <c r="B19" s="38">
        <v>939</v>
      </c>
      <c r="C19" s="38">
        <v>8.8</v>
      </c>
      <c r="D19" s="26">
        <f>SUM(C18:C19)</f>
        <v>16.8</v>
      </c>
      <c r="E19" s="38">
        <v>937</v>
      </c>
      <c r="F19" s="38">
        <v>7.3</v>
      </c>
      <c r="G19" s="26">
        <f>SUM(F18:F19)</f>
        <v>14.5</v>
      </c>
      <c r="H19" s="26">
        <f>G19+D19</f>
        <v>31.3</v>
      </c>
      <c r="I19" s="38">
        <v>9.33</v>
      </c>
      <c r="J19" s="26">
        <f>I19*4</f>
        <v>37.32</v>
      </c>
      <c r="K19" s="26">
        <f>J19+H19</f>
        <v>68.62</v>
      </c>
      <c r="L19" s="40"/>
    </row>
    <row r="20" spans="1:12" s="41" customFormat="1" ht="12.75">
      <c r="A20" s="32"/>
      <c r="B20" s="43"/>
      <c r="D20" s="25"/>
      <c r="E20" s="43"/>
      <c r="G20" s="25"/>
      <c r="H20" s="25"/>
      <c r="J20" s="25"/>
      <c r="K20" s="25"/>
      <c r="L20" s="42"/>
    </row>
    <row r="21" spans="2:12" ht="12.75">
      <c r="B21" s="43"/>
      <c r="C21" s="43"/>
      <c r="D21" s="25"/>
      <c r="E21" s="43"/>
      <c r="F21" s="43"/>
      <c r="G21" s="25"/>
      <c r="H21" s="25"/>
      <c r="J21" s="25"/>
      <c r="K21" s="25"/>
      <c r="L21" s="42"/>
    </row>
    <row r="22" spans="1:12" s="38" customFormat="1" ht="13.5" thickBot="1">
      <c r="A22" s="37"/>
      <c r="D22" s="26">
        <f>SUM(C21:C22)</f>
        <v>0</v>
      </c>
      <c r="G22" s="26">
        <f>SUM(F21:F22)</f>
        <v>0</v>
      </c>
      <c r="H22" s="26">
        <f>G22+D22</f>
        <v>0</v>
      </c>
      <c r="J22" s="26">
        <f>I22*4</f>
        <v>0</v>
      </c>
      <c r="K22" s="26">
        <f>H22+J22</f>
        <v>0</v>
      </c>
      <c r="L22" s="40"/>
    </row>
    <row r="23" spans="1:12" s="41" customFormat="1" ht="12.75">
      <c r="A23" s="32"/>
      <c r="D23" s="25"/>
      <c r="G23" s="25"/>
      <c r="H23" s="25"/>
      <c r="J23" s="25"/>
      <c r="K23" s="25"/>
      <c r="L23" s="42"/>
    </row>
    <row r="24" spans="1:12" s="39" customFormat="1" ht="12.75">
      <c r="A24" s="32"/>
      <c r="B24" s="43"/>
      <c r="C24" s="43"/>
      <c r="D24" s="25"/>
      <c r="E24" s="43"/>
      <c r="F24" s="43"/>
      <c r="G24" s="25"/>
      <c r="H24" s="25"/>
      <c r="I24" s="33"/>
      <c r="J24" s="25"/>
      <c r="K24" s="25"/>
      <c r="L24" s="42"/>
    </row>
    <row r="25" spans="1:12" s="38" customFormat="1" ht="13.5" thickBot="1">
      <c r="A25" s="37"/>
      <c r="D25" s="26">
        <f>SUM(C24:C25)</f>
        <v>0</v>
      </c>
      <c r="G25" s="26">
        <f>SUM(F24:F25)</f>
        <v>0</v>
      </c>
      <c r="H25" s="26">
        <f>G25+D25</f>
        <v>0</v>
      </c>
      <c r="J25" s="26">
        <f>I25*4</f>
        <v>0</v>
      </c>
      <c r="K25" s="26">
        <f>J25+H25</f>
        <v>0</v>
      </c>
      <c r="L25" s="40"/>
    </row>
    <row r="26" spans="1:12" s="41" customFormat="1" ht="12.75">
      <c r="A26" s="32"/>
      <c r="D26" s="25"/>
      <c r="G26" s="25"/>
      <c r="H26" s="25"/>
      <c r="J26" s="25"/>
      <c r="K26" s="25"/>
      <c r="L26" s="42"/>
    </row>
    <row r="27" spans="2:12" ht="12.75">
      <c r="B27" s="43"/>
      <c r="D27" s="25"/>
      <c r="E27" s="43"/>
      <c r="F27" s="43"/>
      <c r="G27" s="25"/>
      <c r="H27" s="25"/>
      <c r="J27" s="25"/>
      <c r="K27" s="25"/>
      <c r="L27" s="42"/>
    </row>
    <row r="28" spans="1:12" s="38" customFormat="1" ht="13.5" thickBot="1">
      <c r="A28" s="37"/>
      <c r="D28" s="26">
        <f>SUM(C27:C28)</f>
        <v>0</v>
      </c>
      <c r="G28" s="26">
        <f>SUM(F27:F28)</f>
        <v>0</v>
      </c>
      <c r="H28" s="26">
        <f>G28+D28</f>
        <v>0</v>
      </c>
      <c r="J28" s="26">
        <f>I28*4</f>
        <v>0</v>
      </c>
      <c r="K28" s="26">
        <f>J28+H28</f>
        <v>0</v>
      </c>
      <c r="L28" s="40"/>
    </row>
    <row r="29" spans="2:11" ht="12.75">
      <c r="B29" s="43"/>
      <c r="D29" s="25"/>
      <c r="E29" s="43"/>
      <c r="F29" s="43"/>
      <c r="G29" s="25"/>
      <c r="H29" s="25"/>
      <c r="J29" s="25"/>
      <c r="K29" s="25"/>
    </row>
    <row r="30" spans="1:12" s="38" customFormat="1" ht="13.5" thickBot="1">
      <c r="A30" s="37"/>
      <c r="D30" s="26">
        <f>SUM(C29:C30)</f>
        <v>0</v>
      </c>
      <c r="G30" s="26">
        <f>SUM(F29:F30)</f>
        <v>0</v>
      </c>
      <c r="H30" s="26">
        <f>G30+D30</f>
        <v>0</v>
      </c>
      <c r="J30" s="26">
        <f>I30*4</f>
        <v>0</v>
      </c>
      <c r="K30" s="26">
        <f>J30+H30</f>
        <v>0</v>
      </c>
      <c r="L30" s="37"/>
    </row>
    <row r="31" spans="1:12" s="39" customFormat="1" ht="12.75">
      <c r="A31" s="32"/>
      <c r="B31" s="43"/>
      <c r="C31" s="43"/>
      <c r="D31" s="25"/>
      <c r="E31" s="43"/>
      <c r="F31" s="43"/>
      <c r="G31" s="25"/>
      <c r="H31" s="25"/>
      <c r="I31" s="33"/>
      <c r="J31" s="25"/>
      <c r="K31" s="25"/>
      <c r="L31" s="32"/>
    </row>
    <row r="32" spans="1:12" s="38" customFormat="1" ht="13.5" thickBot="1">
      <c r="A32" s="37"/>
      <c r="D32" s="26">
        <f>SUM(C31:C32)</f>
        <v>0</v>
      </c>
      <c r="G32" s="26">
        <f>SUM(F31:F32)</f>
        <v>0</v>
      </c>
      <c r="H32" s="26">
        <f>G32+D32</f>
        <v>0</v>
      </c>
      <c r="J32" s="26">
        <f>I32*4</f>
        <v>0</v>
      </c>
      <c r="K32" s="26">
        <f>J32+H32</f>
        <v>0</v>
      </c>
      <c r="L32" s="37"/>
    </row>
    <row r="33" spans="4:11" ht="12.75">
      <c r="D33" s="25"/>
      <c r="E33" s="43"/>
      <c r="F33" s="43"/>
      <c r="G33" s="25"/>
      <c r="H33" s="25"/>
      <c r="J33" s="25"/>
      <c r="K33" s="25"/>
    </row>
    <row r="34" spans="1:12" s="38" customFormat="1" ht="13.5" thickBot="1">
      <c r="A34" s="37"/>
      <c r="D34" s="26">
        <f>SUM(C33:C34)</f>
        <v>0</v>
      </c>
      <c r="G34" s="26">
        <f>SUM(F33:F34)</f>
        <v>0</v>
      </c>
      <c r="H34" s="26">
        <f>G34+D34</f>
        <v>0</v>
      </c>
      <c r="J34" s="26">
        <f>I34*4</f>
        <v>0</v>
      </c>
      <c r="K34" s="26">
        <f>J34+H34</f>
        <v>0</v>
      </c>
      <c r="L34" s="37"/>
    </row>
    <row r="35" spans="4:11" ht="12.75">
      <c r="D35" s="25"/>
      <c r="G35" s="25"/>
      <c r="H35" s="25"/>
      <c r="J35" s="25"/>
      <c r="K35" s="25"/>
    </row>
    <row r="36" spans="1:12" s="38" customFormat="1" ht="13.5" thickBot="1">
      <c r="A36" s="37"/>
      <c r="D36" s="26">
        <f>SUM(C35:C36)</f>
        <v>0</v>
      </c>
      <c r="G36" s="26">
        <f>SUM(F35:F36)</f>
        <v>0</v>
      </c>
      <c r="H36" s="26">
        <f>G36+D36</f>
        <v>0</v>
      </c>
      <c r="J36" s="26">
        <f>I36*4</f>
        <v>0</v>
      </c>
      <c r="K36" s="26">
        <f>J36+H36</f>
        <v>0</v>
      </c>
      <c r="L36" s="37"/>
    </row>
    <row r="37" spans="4:11" ht="12.75">
      <c r="D37" s="25"/>
      <c r="G37" s="25"/>
      <c r="H37" s="25"/>
      <c r="J37" s="25"/>
      <c r="K37" s="25"/>
    </row>
    <row r="38" spans="1:12" s="38" customFormat="1" ht="13.5" thickBot="1">
      <c r="A38" s="37"/>
      <c r="D38" s="26">
        <f>SUM(C37:C38)</f>
        <v>0</v>
      </c>
      <c r="G38" s="26">
        <f>SUM(F37:F38)</f>
        <v>0</v>
      </c>
      <c r="H38" s="26">
        <f>G38+D38</f>
        <v>0</v>
      </c>
      <c r="J38" s="26">
        <f>I38*4</f>
        <v>0</v>
      </c>
      <c r="K38" s="26">
        <f>J38+H38</f>
        <v>0</v>
      </c>
      <c r="L38" s="37"/>
    </row>
    <row r="39" spans="4:11" ht="12.75">
      <c r="D39" s="25"/>
      <c r="G39" s="25"/>
      <c r="H39" s="25"/>
      <c r="J39" s="25"/>
      <c r="K39" s="25"/>
    </row>
    <row r="40" spans="1:12" s="38" customFormat="1" ht="13.5" thickBot="1">
      <c r="A40" s="37"/>
      <c r="D40" s="26">
        <f>SUM(C39:C40)</f>
        <v>0</v>
      </c>
      <c r="G40" s="26">
        <f>SUM(F39:F40)</f>
        <v>0</v>
      </c>
      <c r="H40" s="26">
        <f>G40+D40</f>
        <v>0</v>
      </c>
      <c r="J40" s="26">
        <f>I40*4</f>
        <v>0</v>
      </c>
      <c r="K40" s="26">
        <f>J40+H40</f>
        <v>0</v>
      </c>
      <c r="L40" s="37"/>
    </row>
    <row r="41" spans="4:11" ht="12.75">
      <c r="D41" s="25"/>
      <c r="G41" s="25"/>
      <c r="H41" s="25"/>
      <c r="J41" s="25"/>
      <c r="K41" s="25"/>
    </row>
    <row r="42" spans="1:12" s="38" customFormat="1" ht="13.5" thickBot="1">
      <c r="A42" s="37"/>
      <c r="D42" s="26">
        <f>SUM(C41:C42)</f>
        <v>0</v>
      </c>
      <c r="G42" s="26">
        <f>SUM(F41:F42)</f>
        <v>0</v>
      </c>
      <c r="H42" s="26">
        <f>G42+D42</f>
        <v>0</v>
      </c>
      <c r="J42" s="26">
        <f>I42*4</f>
        <v>0</v>
      </c>
      <c r="K42" s="26">
        <f>J42+H42</f>
        <v>0</v>
      </c>
      <c r="L42" s="37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</dc:creator>
  <cp:keywords/>
  <dc:description/>
  <cp:lastModifiedBy>Maike</cp:lastModifiedBy>
  <cp:lastPrinted>2018-08-18T17:01:16Z</cp:lastPrinted>
  <dcterms:created xsi:type="dcterms:W3CDTF">2012-06-22T18:13:43Z</dcterms:created>
  <dcterms:modified xsi:type="dcterms:W3CDTF">2018-08-21T07:02:27Z</dcterms:modified>
  <cp:category/>
  <cp:version/>
  <cp:contentType/>
  <cp:contentStatus/>
</cp:coreProperties>
</file>